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2" i="1" l="1"/>
  <c r="L4" i="1"/>
  <c r="J4" i="1"/>
</calcChain>
</file>

<file path=xl/sharedStrings.xml><?xml version="1.0" encoding="utf-8"?>
<sst xmlns="http://schemas.openxmlformats.org/spreadsheetml/2006/main" count="351" uniqueCount="211">
  <si>
    <t>Sl. No.</t>
  </si>
  <si>
    <t xml:space="preserve">DFO </t>
  </si>
  <si>
    <t>Udyam Reg. No</t>
  </si>
  <si>
    <t>Name of the enterprise</t>
  </si>
  <si>
    <t>Category</t>
  </si>
  <si>
    <t>Address</t>
  </si>
  <si>
    <t>Mobile No.</t>
  </si>
  <si>
    <t>Email</t>
  </si>
  <si>
    <t>ITCHS Code (6 digit)</t>
  </si>
  <si>
    <t>Exporting Value (in Rs.)</t>
  </si>
  <si>
    <t>Country to which the product is exported</t>
  </si>
  <si>
    <t>Products</t>
  </si>
  <si>
    <t>Guwahati</t>
  </si>
  <si>
    <t>UDYAM-AS-03-0002072</t>
  </si>
  <si>
    <t>Dura Roof Private Limited</t>
  </si>
  <si>
    <t>Medium</t>
  </si>
  <si>
    <t>3rd Floor, Bibekananda Complex, ABC, Guwahati-781005</t>
  </si>
  <si>
    <t>accounts@duraroof.co.in</t>
  </si>
  <si>
    <t>Bhutan</t>
  </si>
  <si>
    <t>Shutter &amp; Accessories</t>
  </si>
  <si>
    <t>Nepal</t>
  </si>
  <si>
    <t>721041/721069</t>
  </si>
  <si>
    <t>Roofing Sheets &amp; Accessories</t>
  </si>
  <si>
    <t>UDYAM-AS-03-0002003</t>
  </si>
  <si>
    <t>M/S BHAURAM JODHRAJ</t>
  </si>
  <si>
    <t>Small</t>
  </si>
  <si>
    <t>99300 65676</t>
  </si>
  <si>
    <t>amchong2004@yahoo.co.in</t>
  </si>
  <si>
    <t>090240/ 090220</t>
  </si>
  <si>
    <t>UAE,Russia,UK,IRAQ, Uzbekistan, Turkey, Azerbaijan,</t>
  </si>
  <si>
    <t xml:space="preserve">TEA </t>
  </si>
  <si>
    <t xml:space="preserve">Nill </t>
  </si>
  <si>
    <t>UAE</t>
  </si>
  <si>
    <t xml:space="preserve">Fresh Fruits </t>
  </si>
  <si>
    <t>UDYAM-AS-03-0001755</t>
  </si>
  <si>
    <t>DRS ENTERPRISES</t>
  </si>
  <si>
    <t>SMALL</t>
  </si>
  <si>
    <t>drsenterprises2007@gmail.com</t>
  </si>
  <si>
    <t>NIL</t>
  </si>
  <si>
    <t>BHUTAN</t>
  </si>
  <si>
    <t>LAMC</t>
  </si>
  <si>
    <t>ROOM NO. 03 C/O Bhupali Bujar Baruah KRC Road, Kumarpara Guwahati-781009 Kamrup Metro, Assam</t>
  </si>
  <si>
    <t>UDYAM-AS-01-0001521</t>
  </si>
  <si>
    <t>ESHARA ENTERPRISE</t>
  </si>
  <si>
    <t>Micro</t>
  </si>
  <si>
    <t>Simlaguri,Barpeta Road,Baksa,BTAD,Assam-781313</t>
  </si>
  <si>
    <t>esharae19@gmail.com</t>
  </si>
  <si>
    <t>COAL</t>
  </si>
  <si>
    <t>UDYAM-AS-03-0001727</t>
  </si>
  <si>
    <t>GAJANAN MINERALS AND RESOURCES</t>
  </si>
  <si>
    <t xml:space="preserve">AASHIRVAD BUILDING, NARAYAN NAGAR, KUMARPARA, KAMRUP METRO, GUWAHATI-781009, ASSAM </t>
  </si>
  <si>
    <t>gajanan.coke@gmail.com</t>
  </si>
  <si>
    <t>UDYAM-AS-03-0001099</t>
  </si>
  <si>
    <t>GEETANJALI HARDWARE STORES</t>
  </si>
  <si>
    <t>AIR ASSAM BUILDING</t>
  </si>
  <si>
    <t>ghsghy@gmail.com</t>
  </si>
  <si>
    <t>760612, 731300,284910,720917,</t>
  </si>
  <si>
    <t>2.97 CR</t>
  </si>
  <si>
    <t xml:space="preserve">BHUTAN </t>
  </si>
  <si>
    <t>M S STEEL SECTION,</t>
  </si>
  <si>
    <t>S J ROAD, ATHGAON</t>
  </si>
  <si>
    <t>680422, 680530, 846890, 731815,</t>
  </si>
  <si>
    <t>HARDWARE GOODS</t>
  </si>
  <si>
    <t>GUWAHATI - 781001</t>
  </si>
  <si>
    <t>721720,731419, 721049,830210,</t>
  </si>
  <si>
    <t xml:space="preserve">G I SECTION, H R &amp; </t>
  </si>
  <si>
    <t>731829, 722990, 721621,721710,</t>
  </si>
  <si>
    <t>C R PLATE SHEET</t>
  </si>
  <si>
    <t>731210,721631,721410, 721610,</t>
  </si>
  <si>
    <t>S S SHEET, G P SHEET</t>
  </si>
  <si>
    <t>730791, 730630, 721114, 721399,</t>
  </si>
  <si>
    <t>ALLUMINIUM SHEET</t>
  </si>
  <si>
    <t>721691,730661,731100,721669,</t>
  </si>
  <si>
    <t>TMT BAR,  ETC.</t>
  </si>
  <si>
    <t>731700, 721633, 721922, 721420,</t>
  </si>
  <si>
    <t>854442, 831110,650610.</t>
  </si>
  <si>
    <t>1.83 CR</t>
  </si>
  <si>
    <t>UDYAM-AS-16-0000750</t>
  </si>
  <si>
    <t>Control Print Limited</t>
  </si>
  <si>
    <t>Ward No 08, Hudumpur, Palasbari, Kamrup, Assam-781128</t>
  </si>
  <si>
    <t>ghyaccounts2@controlprint.com</t>
  </si>
  <si>
    <t>INR</t>
  </si>
  <si>
    <t xml:space="preserve">
TIJ Printer,
OIL BASE INK,HR, BLACK-1 LTR
TIJ NP PHARMA BLUE, 45ML CARTRIDGE (SC)
UV INK HIRES,
CON. FILTER KIT AJT (2H P)
HIRES PRINTER FLEX 508 GS(UV)</t>
  </si>
  <si>
    <t>Dollars</t>
  </si>
  <si>
    <t>SRI LANKA</t>
  </si>
  <si>
    <t>BANGLADESH</t>
  </si>
  <si>
    <t>Euro</t>
  </si>
  <si>
    <t>ITALY</t>
  </si>
  <si>
    <t>MALDIVESH</t>
  </si>
  <si>
    <t>NEPAL</t>
  </si>
  <si>
    <t>N/A</t>
  </si>
  <si>
    <t xml:space="preserve">SIERRA LEAONE </t>
  </si>
  <si>
    <t>KENYA</t>
  </si>
  <si>
    <t>MALAWI</t>
  </si>
  <si>
    <t>TANZANIA</t>
  </si>
  <si>
    <t>OMAN</t>
  </si>
  <si>
    <t>UGANDA</t>
  </si>
  <si>
    <t>UNITED KINGDOM</t>
  </si>
  <si>
    <t>FIJI</t>
  </si>
  <si>
    <t>UDYAM-AS-03-0007975</t>
  </si>
  <si>
    <t>G.M COKE INDUSTRIES</t>
  </si>
  <si>
    <t>GUWAHATI</t>
  </si>
  <si>
    <t>gmc.industries@yahoo.cpm</t>
  </si>
  <si>
    <t>33 CR</t>
  </si>
  <si>
    <t>57 CR</t>
  </si>
  <si>
    <t>22 CR</t>
  </si>
  <si>
    <t>BHUTAN &amp; NEPAL</t>
  </si>
  <si>
    <t>LAMC, COKE BREZE</t>
  </si>
  <si>
    <t>UDYAM-AS03E0000357</t>
  </si>
  <si>
    <t>RAJESH ENTERPRISES (INDIA)</t>
  </si>
  <si>
    <t>GR-1, MANGALAM ENCLAVE, TOKOBARI SATRA, A.T. ROAD, GUWAHATI- 781001, ASSAM (INDIA)</t>
  </si>
  <si>
    <t>90854-51000</t>
  </si>
  <si>
    <t>info@modigroup.co.in</t>
  </si>
  <si>
    <t>2020-21</t>
  </si>
  <si>
    <t>2021-22</t>
  </si>
  <si>
    <t>2022-23</t>
  </si>
  <si>
    <t>UDYAM ML-04 0000344</t>
  </si>
  <si>
    <t>KHRIKSHON LYNGKHOI</t>
  </si>
  <si>
    <t>MICRO</t>
  </si>
  <si>
    <t>K.L COMPLEX Demsieniong, Maccabe Road, Shillong, Meghalaya- 793001</t>
  </si>
  <si>
    <t>k.lyngkhoi16andcompany@gmail.com</t>
  </si>
  <si>
    <t>BOULDER STONE</t>
  </si>
  <si>
    <t>K.L COMPLEX Demsieniong, Maccabe Road, Shillong, Meghalaya- 793002</t>
  </si>
  <si>
    <t>LIMESTONE</t>
  </si>
  <si>
    <t>UDYAM-AS-03-0001161</t>
  </si>
  <si>
    <t>Superlite AAC Blocks Industry</t>
  </si>
  <si>
    <t>14th Mile, Sarutari Sonapur Road,Sarutari, Sonapur-782402</t>
  </si>
  <si>
    <t>kamakhyasuperlite@gmail.com</t>
  </si>
  <si>
    <t>AAC Blocks</t>
  </si>
  <si>
    <t>ML04E0000265</t>
  </si>
  <si>
    <t>SOFTWARE TECHNOLOGY PARKS OF INDIA NEAR LUMJINGSHAI, LAWMALI SHILLONG ML</t>
  </si>
  <si>
    <t>teddy.kharpuri@chillibreeze.com</t>
  </si>
  <si>
    <t>500600, 500200, 500720</t>
  </si>
  <si>
    <t xml:space="preserve">USA, Canada, Mexico, UK, Sewden, Germany, Denmark, Australia, New Zealand, Taiwan </t>
  </si>
  <si>
    <t>UDYAM-AS-03-0008125</t>
  </si>
  <si>
    <t>GAUTAM TRADERS</t>
  </si>
  <si>
    <t>NH37 BEHIND ASSAM KANTA BELTOLA, GUWAHATI, ASSAM KAMRUP(M)-781029</t>
  </si>
  <si>
    <t>mkgoyal215@gmail.com</t>
  </si>
  <si>
    <t>LAM COKE</t>
  </si>
  <si>
    <t>UDYAM-AS-16-0000227</t>
  </si>
  <si>
    <t>Salt Range Foods Private Limited</t>
  </si>
  <si>
    <t>D No. 567, P No. 205, Shree Mansa Industries Compound Hudumpur Kochpara Road Mirza Assam Kamrup - 781122</t>
  </si>
  <si>
    <t>pawan.kohli@kohliandsons.com</t>
  </si>
  <si>
    <t>040900</t>
  </si>
  <si>
    <t>USA. UAE</t>
  </si>
  <si>
    <t>Honey</t>
  </si>
  <si>
    <t>UDYAM-AS-04-0004264</t>
  </si>
  <si>
    <t>GANESH STORE</t>
  </si>
  <si>
    <t>BONGAIGAON</t>
  </si>
  <si>
    <t>ronakagarwal0580@gmail.com</t>
  </si>
  <si>
    <t>2 CR</t>
  </si>
  <si>
    <t>5.5 CR</t>
  </si>
  <si>
    <t>MAIZE</t>
  </si>
  <si>
    <t>0.5 CR</t>
  </si>
  <si>
    <t>1 CR</t>
  </si>
  <si>
    <t>SALT</t>
  </si>
  <si>
    <t>UDYAM-AS-03-0005608</t>
  </si>
  <si>
    <t>Computer Vision Works</t>
  </si>
  <si>
    <t>Inland Tower, Jail Road, Fancy Bazar, Guwahati 781001, Assam</t>
  </si>
  <si>
    <t>dineshcvw@gmail.com</t>
  </si>
  <si>
    <t>84145120</t>
  </si>
  <si>
    <t>Vaccum Cleaner</t>
  </si>
  <si>
    <t>84151010</t>
  </si>
  <si>
    <t>Air Conditioner</t>
  </si>
  <si>
    <t>84158110</t>
  </si>
  <si>
    <t>84181090</t>
  </si>
  <si>
    <t>Refrigeratr, Freezer</t>
  </si>
  <si>
    <t>84182100</t>
  </si>
  <si>
    <t>84183010</t>
  </si>
  <si>
    <t>84184010</t>
  </si>
  <si>
    <t>84185000</t>
  </si>
  <si>
    <t>84186920</t>
  </si>
  <si>
    <t>84501100</t>
  </si>
  <si>
    <t>Washing machine</t>
  </si>
  <si>
    <t>84501200</t>
  </si>
  <si>
    <t>84502000</t>
  </si>
  <si>
    <t>84713090</t>
  </si>
  <si>
    <t>Laptop</t>
  </si>
  <si>
    <t>84796000</t>
  </si>
  <si>
    <t>Air cooler</t>
  </si>
  <si>
    <t>85044090</t>
  </si>
  <si>
    <t>Mobile accessories</t>
  </si>
  <si>
    <t>85165000</t>
  </si>
  <si>
    <t>Micro Wave</t>
  </si>
  <si>
    <t>85171211</t>
  </si>
  <si>
    <t>Mobile Phone, Tab, Mobile accessories</t>
  </si>
  <si>
    <t>85171219</t>
  </si>
  <si>
    <t>85171300</t>
  </si>
  <si>
    <t>85171400</t>
  </si>
  <si>
    <t>85176290</t>
  </si>
  <si>
    <t>85181000</t>
  </si>
  <si>
    <t>Microphone, Loud Speaker</t>
  </si>
  <si>
    <t>85182200</t>
  </si>
  <si>
    <t>85182900</t>
  </si>
  <si>
    <t>85183000</t>
  </si>
  <si>
    <t>85183020</t>
  </si>
  <si>
    <t>85185000</t>
  </si>
  <si>
    <t>85287213</t>
  </si>
  <si>
    <t>LED TV</t>
  </si>
  <si>
    <t>85287215</t>
  </si>
  <si>
    <t>85287216</t>
  </si>
  <si>
    <t>85287217</t>
  </si>
  <si>
    <t>85287219</t>
  </si>
  <si>
    <t>85437022</t>
  </si>
  <si>
    <t>Amplifier</t>
  </si>
  <si>
    <t>85444299</t>
  </si>
  <si>
    <t>101, PRIME APARTMENT, AMRAWATI PATH, 
CHRISTIAN BASTI, G.S. ROAD, 
GUWAHATI, ASSAM- 781005</t>
  </si>
  <si>
    <t>CHILLIBREEZE SOLUTIONS 
PRIVATE LIMITED</t>
  </si>
  <si>
    <t>Silk yarn, raw silk fiber, hand-woven 
silk scarf &amp; shawl, silk fabric</t>
  </si>
  <si>
    <t>MOTOR PARTS, ELECTRONIC 
ITEMS, BATTERY, 
LUBRICANTS ETC</t>
  </si>
  <si>
    <t>85071000, 87089900, 27101973, 
40169990, 87088000, 73181500, 
84822011, 73201011, 84311010, 
38190010, 38119000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</si>
</sst>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0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43" fontId="0" fillId="0" borderId="1" xfId="1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2" fillId="0" borderId="4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164" fontId="0" fillId="0" borderId="0" xfId="1" applyFont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2" fillId="0" borderId="1" xfId="2" applyFont="1" applyBorder="1" applyAlignment="1" applyProtection="1">
      <alignment vertical="top" wrapText="1"/>
    </xf>
    <xf numFmtId="0" fontId="0" fillId="0" borderId="1" xfId="2" applyFont="1" applyBorder="1" applyAlignment="1" applyProtection="1">
      <alignment vertical="top"/>
    </xf>
    <xf numFmtId="164" fontId="0" fillId="0" borderId="1" xfId="1" applyFont="1" applyBorder="1" applyAlignment="1">
      <alignment vertical="top"/>
    </xf>
    <xf numFmtId="0" fontId="2" fillId="0" borderId="1" xfId="2" applyFont="1" applyBorder="1" applyAlignment="1" applyProtection="1">
      <alignment vertical="top"/>
    </xf>
    <xf numFmtId="0" fontId="2" fillId="0" borderId="1" xfId="2" applyFont="1" applyBorder="1" applyAlignment="1">
      <alignment vertical="top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1" xfId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2" applyFont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0" fillId="0" borderId="1" xfId="0" applyNumberFormat="1" applyFont="1" applyBorder="1" applyAlignment="1">
      <alignment vertical="top"/>
    </xf>
    <xf numFmtId="0" fontId="2" fillId="0" borderId="1" xfId="2" applyFont="1" applyBorder="1" applyAlignment="1" applyProtection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2" fillId="0" borderId="5" xfId="2" applyFont="1" applyBorder="1" applyAlignment="1" applyProtection="1">
      <alignment vertical="top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165" fontId="0" fillId="0" borderId="1" xfId="1" applyNumberFormat="1" applyFont="1" applyBorder="1" applyAlignment="1">
      <alignment horizontal="center" wrapText="1"/>
    </xf>
    <xf numFmtId="0" fontId="0" fillId="0" borderId="1" xfId="0" quotePrefix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0" fillId="0" borderId="1" xfId="0" quotePrefix="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hsghy@gmail.com" TargetMode="External"/><Relationship Id="rId13" Type="http://schemas.openxmlformats.org/officeDocument/2006/relationships/hyperlink" Target="mailto:k.lyngkhoi16andcompany@gmail.com" TargetMode="External"/><Relationship Id="rId18" Type="http://schemas.openxmlformats.org/officeDocument/2006/relationships/hyperlink" Target="mailto:ronakagarwal0580@gmail.com" TargetMode="External"/><Relationship Id="rId3" Type="http://schemas.openxmlformats.org/officeDocument/2006/relationships/hyperlink" Target="mailto:accounts@duraroof.co.in" TargetMode="External"/><Relationship Id="rId7" Type="http://schemas.openxmlformats.org/officeDocument/2006/relationships/hyperlink" Target="mailto:gajanan.coke@gmail.com" TargetMode="External"/><Relationship Id="rId12" Type="http://schemas.openxmlformats.org/officeDocument/2006/relationships/hyperlink" Target="mailto:k.lyngkhoi16andcompany@gmail.com" TargetMode="External"/><Relationship Id="rId17" Type="http://schemas.openxmlformats.org/officeDocument/2006/relationships/hyperlink" Target="mailto:pawan.kohli@kohliandsons.com" TargetMode="External"/><Relationship Id="rId2" Type="http://schemas.openxmlformats.org/officeDocument/2006/relationships/hyperlink" Target="mailto:accounts@duraroof.co.in" TargetMode="External"/><Relationship Id="rId16" Type="http://schemas.openxmlformats.org/officeDocument/2006/relationships/hyperlink" Target="mailto:mkgoyal21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ccounts@duraroof.co.in" TargetMode="External"/><Relationship Id="rId6" Type="http://schemas.openxmlformats.org/officeDocument/2006/relationships/hyperlink" Target="mailto:esharae19@gmail.com" TargetMode="External"/><Relationship Id="rId11" Type="http://schemas.openxmlformats.org/officeDocument/2006/relationships/hyperlink" Target="mailto:info@modigroup.co.in" TargetMode="External"/><Relationship Id="rId5" Type="http://schemas.openxmlformats.org/officeDocument/2006/relationships/hyperlink" Target="mailto:drsenterprises2007@gmail.com" TargetMode="External"/><Relationship Id="rId15" Type="http://schemas.openxmlformats.org/officeDocument/2006/relationships/hyperlink" Target="mailto:teddy.kharpuri@chillibreeze.com" TargetMode="External"/><Relationship Id="rId10" Type="http://schemas.openxmlformats.org/officeDocument/2006/relationships/hyperlink" Target="mailto:gmc.industries@yahoo.cpm" TargetMode="External"/><Relationship Id="rId19" Type="http://schemas.openxmlformats.org/officeDocument/2006/relationships/hyperlink" Target="mailto:dineshcvw@gmail.com" TargetMode="External"/><Relationship Id="rId4" Type="http://schemas.openxmlformats.org/officeDocument/2006/relationships/hyperlink" Target="mailto:amchong2004@yahoo.co.in" TargetMode="External"/><Relationship Id="rId9" Type="http://schemas.openxmlformats.org/officeDocument/2006/relationships/hyperlink" Target="mailto:ghyaccounts2@controlprint.com" TargetMode="External"/><Relationship Id="rId14" Type="http://schemas.openxmlformats.org/officeDocument/2006/relationships/hyperlink" Target="mailto:kamakhyasuperli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25" workbookViewId="0">
      <selection activeCell="A19" sqref="A1:XFD1048576"/>
    </sheetView>
  </sheetViews>
  <sheetFormatPr defaultRowHeight="15" x14ac:dyDescent="0.25"/>
  <cols>
    <col min="1" max="1" width="6.7109375" style="6" bestFit="1" customWidth="1"/>
    <col min="2" max="2" width="9.5703125" style="6" bestFit="1" customWidth="1"/>
    <col min="3" max="3" width="21.7109375" style="6" bestFit="1" customWidth="1"/>
    <col min="4" max="4" width="35" style="81" bestFit="1" customWidth="1"/>
    <col min="5" max="5" width="8.85546875" style="6" bestFit="1" customWidth="1"/>
    <col min="6" max="6" width="96.7109375" style="69" bestFit="1" customWidth="1"/>
    <col min="7" max="7" width="12" style="6" bestFit="1" customWidth="1"/>
    <col min="8" max="8" width="30.28515625" style="6" bestFit="1" customWidth="1"/>
    <col min="9" max="9" width="29.140625" style="87" bestFit="1" customWidth="1"/>
    <col min="10" max="11" width="15.28515625" style="6" bestFit="1" customWidth="1"/>
    <col min="12" max="12" width="15.85546875" style="6" bestFit="1" customWidth="1"/>
    <col min="13" max="13" width="25.42578125" style="6" customWidth="1"/>
    <col min="14" max="14" width="31.140625" style="6" customWidth="1"/>
    <col min="15" max="15" width="29" style="6" bestFit="1" customWidth="1"/>
    <col min="16" max="16384" width="9.140625" style="6"/>
  </cols>
  <sheetData>
    <row r="1" spans="1:14" ht="30" x14ac:dyDescent="0.25">
      <c r="A1" s="1" t="s">
        <v>0</v>
      </c>
      <c r="B1" s="1" t="s">
        <v>1</v>
      </c>
      <c r="C1" s="2" t="s">
        <v>2</v>
      </c>
      <c r="D1" s="70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0" t="s">
        <v>8</v>
      </c>
      <c r="J1" s="4" t="s">
        <v>9</v>
      </c>
      <c r="K1" s="4"/>
      <c r="L1" s="4"/>
      <c r="M1" s="3" t="s">
        <v>10</v>
      </c>
      <c r="N1" s="5" t="s">
        <v>11</v>
      </c>
    </row>
    <row r="2" spans="1:14" x14ac:dyDescent="0.25">
      <c r="A2" s="1">
        <v>1</v>
      </c>
      <c r="B2" s="7" t="s">
        <v>12</v>
      </c>
      <c r="C2" s="8" t="s">
        <v>13</v>
      </c>
      <c r="D2" s="71" t="s">
        <v>14</v>
      </c>
      <c r="E2" s="9" t="s">
        <v>15</v>
      </c>
      <c r="F2" s="9" t="s">
        <v>16</v>
      </c>
      <c r="G2" s="9">
        <v>8638566850</v>
      </c>
      <c r="H2" s="10" t="s">
        <v>17</v>
      </c>
      <c r="I2" s="71">
        <v>730830</v>
      </c>
      <c r="J2" s="11">
        <v>17618796.940000001</v>
      </c>
      <c r="K2" s="11">
        <f>12958756.55-716619</f>
        <v>12242137.550000001</v>
      </c>
      <c r="L2" s="11">
        <v>23234585.800000001</v>
      </c>
      <c r="M2" s="9" t="s">
        <v>18</v>
      </c>
      <c r="N2" s="9" t="s">
        <v>19</v>
      </c>
    </row>
    <row r="3" spans="1:14" x14ac:dyDescent="0.25">
      <c r="A3" s="9"/>
      <c r="B3" s="12"/>
      <c r="C3" s="8" t="s">
        <v>13</v>
      </c>
      <c r="D3" s="71" t="s">
        <v>14</v>
      </c>
      <c r="E3" s="9" t="s">
        <v>15</v>
      </c>
      <c r="F3" s="9" t="s">
        <v>16</v>
      </c>
      <c r="G3" s="9">
        <v>8638566850</v>
      </c>
      <c r="H3" s="10" t="s">
        <v>17</v>
      </c>
      <c r="I3" s="71">
        <v>730830</v>
      </c>
      <c r="J3" s="11">
        <v>0</v>
      </c>
      <c r="K3" s="11">
        <v>716619</v>
      </c>
      <c r="L3" s="11">
        <v>0</v>
      </c>
      <c r="M3" s="9" t="s">
        <v>20</v>
      </c>
      <c r="N3" s="9" t="s">
        <v>19</v>
      </c>
    </row>
    <row r="4" spans="1:14" x14ac:dyDescent="0.25">
      <c r="A4" s="9"/>
      <c r="B4" s="13"/>
      <c r="C4" s="8" t="s">
        <v>13</v>
      </c>
      <c r="D4" s="71" t="s">
        <v>14</v>
      </c>
      <c r="E4" s="9" t="s">
        <v>15</v>
      </c>
      <c r="F4" s="9" t="s">
        <v>16</v>
      </c>
      <c r="G4" s="9">
        <v>8638566850</v>
      </c>
      <c r="H4" s="10" t="s">
        <v>17</v>
      </c>
      <c r="I4" s="71" t="s">
        <v>21</v>
      </c>
      <c r="J4" s="11">
        <f>1905517+803263</f>
        <v>2708780</v>
      </c>
      <c r="K4" s="11">
        <v>457464</v>
      </c>
      <c r="L4" s="11">
        <f>65000+205203</f>
        <v>270203</v>
      </c>
      <c r="M4" s="9" t="s">
        <v>18</v>
      </c>
      <c r="N4" s="9" t="s">
        <v>22</v>
      </c>
    </row>
    <row r="5" spans="1:14" ht="45" x14ac:dyDescent="0.25">
      <c r="A5" s="14">
        <v>2</v>
      </c>
      <c r="B5" s="15" t="s">
        <v>12</v>
      </c>
      <c r="C5" s="14" t="s">
        <v>23</v>
      </c>
      <c r="D5" s="72" t="s">
        <v>24</v>
      </c>
      <c r="E5" s="14" t="s">
        <v>25</v>
      </c>
      <c r="F5" s="14" t="s">
        <v>206</v>
      </c>
      <c r="G5" s="14" t="s">
        <v>26</v>
      </c>
      <c r="H5" s="16" t="s">
        <v>27</v>
      </c>
      <c r="I5" s="83" t="s">
        <v>28</v>
      </c>
      <c r="J5" s="17">
        <v>125403421</v>
      </c>
      <c r="K5" s="17">
        <v>256297075</v>
      </c>
      <c r="L5" s="17">
        <v>532691354</v>
      </c>
      <c r="M5" s="8" t="s">
        <v>29</v>
      </c>
      <c r="N5" s="18" t="s">
        <v>30</v>
      </c>
    </row>
    <row r="6" spans="1:14" x14ac:dyDescent="0.25">
      <c r="A6" s="19"/>
      <c r="B6" s="20"/>
      <c r="C6" s="19"/>
      <c r="D6" s="73"/>
      <c r="E6" s="19"/>
      <c r="F6" s="19"/>
      <c r="G6" s="19"/>
      <c r="H6" s="21"/>
      <c r="I6" s="71">
        <v>80390</v>
      </c>
      <c r="J6" s="22" t="s">
        <v>31</v>
      </c>
      <c r="K6" s="23">
        <v>906710</v>
      </c>
      <c r="L6" s="22" t="s">
        <v>31</v>
      </c>
      <c r="M6" s="22" t="s">
        <v>32</v>
      </c>
      <c r="N6" s="22" t="s">
        <v>33</v>
      </c>
    </row>
    <row r="7" spans="1:14" x14ac:dyDescent="0.25">
      <c r="A7" s="18">
        <v>3</v>
      </c>
      <c r="B7" s="24" t="s">
        <v>12</v>
      </c>
      <c r="C7" s="25" t="s">
        <v>34</v>
      </c>
      <c r="D7" s="71" t="s">
        <v>35</v>
      </c>
      <c r="E7" s="24" t="s">
        <v>36</v>
      </c>
      <c r="F7" s="5" t="s">
        <v>41</v>
      </c>
      <c r="G7" s="24">
        <v>9957193035</v>
      </c>
      <c r="H7" s="26" t="s">
        <v>37</v>
      </c>
      <c r="I7" s="71">
        <v>270400</v>
      </c>
      <c r="J7" s="24">
        <v>25462998</v>
      </c>
      <c r="K7" s="24">
        <v>478392</v>
      </c>
      <c r="L7" s="24" t="s">
        <v>38</v>
      </c>
      <c r="M7" s="24" t="s">
        <v>39</v>
      </c>
      <c r="N7" s="24" t="s">
        <v>40</v>
      </c>
    </row>
    <row r="8" spans="1:14" x14ac:dyDescent="0.25">
      <c r="A8" s="22">
        <v>4</v>
      </c>
      <c r="B8" s="24" t="s">
        <v>12</v>
      </c>
      <c r="C8" s="25" t="s">
        <v>42</v>
      </c>
      <c r="D8" s="71" t="s">
        <v>43</v>
      </c>
      <c r="E8" s="24" t="s">
        <v>44</v>
      </c>
      <c r="F8" s="5" t="s">
        <v>45</v>
      </c>
      <c r="G8" s="24">
        <v>9435123892</v>
      </c>
      <c r="H8" s="27" t="s">
        <v>46</v>
      </c>
      <c r="I8" s="71">
        <v>123412</v>
      </c>
      <c r="J8" s="28">
        <v>43647914.5</v>
      </c>
      <c r="K8" s="28">
        <v>40212768.5</v>
      </c>
      <c r="L8" s="28">
        <v>215315336</v>
      </c>
      <c r="M8" s="24" t="s">
        <v>39</v>
      </c>
      <c r="N8" s="24" t="s">
        <v>47</v>
      </c>
    </row>
    <row r="9" spans="1:14" x14ac:dyDescent="0.25">
      <c r="A9" s="22">
        <v>5</v>
      </c>
      <c r="B9" s="24" t="s">
        <v>12</v>
      </c>
      <c r="C9" s="25" t="s">
        <v>48</v>
      </c>
      <c r="D9" s="71" t="s">
        <v>49</v>
      </c>
      <c r="E9" s="24" t="s">
        <v>36</v>
      </c>
      <c r="F9" s="5" t="s">
        <v>50</v>
      </c>
      <c r="G9" s="22">
        <v>9954057089</v>
      </c>
      <c r="H9" s="29" t="s">
        <v>51</v>
      </c>
      <c r="I9" s="71">
        <v>270400</v>
      </c>
      <c r="J9" s="24" t="s">
        <v>38</v>
      </c>
      <c r="K9" s="24" t="s">
        <v>38</v>
      </c>
      <c r="L9" s="24" t="s">
        <v>38</v>
      </c>
      <c r="M9" s="24" t="s">
        <v>39</v>
      </c>
      <c r="N9" s="24" t="s">
        <v>40</v>
      </c>
    </row>
    <row r="10" spans="1:14" x14ac:dyDescent="0.25">
      <c r="A10" s="22">
        <v>6</v>
      </c>
      <c r="B10" s="24" t="s">
        <v>12</v>
      </c>
      <c r="C10" s="25" t="s">
        <v>52</v>
      </c>
      <c r="D10" s="71" t="s">
        <v>53</v>
      </c>
      <c r="E10" s="24" t="s">
        <v>36</v>
      </c>
      <c r="F10" s="5" t="s">
        <v>54</v>
      </c>
      <c r="G10" s="24">
        <v>9435048045</v>
      </c>
      <c r="H10" s="30" t="s">
        <v>55</v>
      </c>
      <c r="I10" s="71" t="s">
        <v>56</v>
      </c>
      <c r="J10" s="24" t="s">
        <v>57</v>
      </c>
      <c r="K10" s="24" t="s">
        <v>76</v>
      </c>
      <c r="L10" s="24" t="s">
        <v>38</v>
      </c>
      <c r="M10" s="24" t="s">
        <v>58</v>
      </c>
      <c r="N10" s="24" t="s">
        <v>59</v>
      </c>
    </row>
    <row r="11" spans="1:14" x14ac:dyDescent="0.25">
      <c r="A11" s="24"/>
      <c r="B11" s="24"/>
      <c r="C11" s="24"/>
      <c r="D11" s="74"/>
      <c r="E11" s="24"/>
      <c r="F11" s="5" t="s">
        <v>60</v>
      </c>
      <c r="G11" s="24"/>
      <c r="H11" s="24"/>
      <c r="I11" s="71" t="s">
        <v>61</v>
      </c>
      <c r="J11" s="24"/>
      <c r="K11" s="24"/>
      <c r="L11" s="24"/>
      <c r="M11" s="24"/>
      <c r="N11" s="24" t="s">
        <v>62</v>
      </c>
    </row>
    <row r="12" spans="1:14" x14ac:dyDescent="0.25">
      <c r="A12" s="24"/>
      <c r="B12" s="24"/>
      <c r="C12" s="24"/>
      <c r="D12" s="74"/>
      <c r="E12" s="24"/>
      <c r="F12" s="5" t="s">
        <v>63</v>
      </c>
      <c r="G12" s="24"/>
      <c r="H12" s="24"/>
      <c r="I12" s="71" t="s">
        <v>64</v>
      </c>
      <c r="J12" s="24"/>
      <c r="K12" s="24"/>
      <c r="L12" s="24"/>
      <c r="M12" s="24"/>
      <c r="N12" s="24" t="s">
        <v>65</v>
      </c>
    </row>
    <row r="13" spans="1:14" x14ac:dyDescent="0.25">
      <c r="A13" s="24"/>
      <c r="B13" s="24"/>
      <c r="C13" s="24"/>
      <c r="D13" s="74"/>
      <c r="E13" s="24"/>
      <c r="F13" s="5"/>
      <c r="G13" s="24"/>
      <c r="H13" s="24"/>
      <c r="I13" s="71" t="s">
        <v>66</v>
      </c>
      <c r="J13" s="24"/>
      <c r="K13" s="24"/>
      <c r="L13" s="24"/>
      <c r="M13" s="24"/>
      <c r="N13" s="24" t="s">
        <v>67</v>
      </c>
    </row>
    <row r="14" spans="1:14" x14ac:dyDescent="0.25">
      <c r="A14" s="24"/>
      <c r="B14" s="24"/>
      <c r="C14" s="24"/>
      <c r="D14" s="74"/>
      <c r="E14" s="24"/>
      <c r="F14" s="5"/>
      <c r="G14" s="24"/>
      <c r="H14" s="24"/>
      <c r="I14" s="71" t="s">
        <v>68</v>
      </c>
      <c r="J14" s="24"/>
      <c r="K14" s="24"/>
      <c r="L14" s="24"/>
      <c r="M14" s="24"/>
      <c r="N14" s="24" t="s">
        <v>69</v>
      </c>
    </row>
    <row r="15" spans="1:14" x14ac:dyDescent="0.25">
      <c r="A15" s="24"/>
      <c r="B15" s="24"/>
      <c r="C15" s="24"/>
      <c r="D15" s="74"/>
      <c r="E15" s="24"/>
      <c r="F15" s="5"/>
      <c r="G15" s="24"/>
      <c r="H15" s="24"/>
      <c r="I15" s="71" t="s">
        <v>70</v>
      </c>
      <c r="J15" s="24"/>
      <c r="K15" s="24"/>
      <c r="L15" s="24"/>
      <c r="M15" s="24"/>
      <c r="N15" s="24" t="s">
        <v>71</v>
      </c>
    </row>
    <row r="16" spans="1:14" x14ac:dyDescent="0.25">
      <c r="A16" s="24"/>
      <c r="B16" s="24"/>
      <c r="C16" s="24"/>
      <c r="D16" s="74"/>
      <c r="E16" s="24"/>
      <c r="F16" s="5"/>
      <c r="G16" s="24"/>
      <c r="H16" s="24"/>
      <c r="I16" s="71" t="s">
        <v>72</v>
      </c>
      <c r="J16" s="24"/>
      <c r="K16" s="24"/>
      <c r="L16" s="24"/>
      <c r="M16" s="24"/>
      <c r="N16" s="24" t="s">
        <v>73</v>
      </c>
    </row>
    <row r="17" spans="1:15" x14ac:dyDescent="0.25">
      <c r="A17" s="24"/>
      <c r="B17" s="24"/>
      <c r="C17" s="24"/>
      <c r="D17" s="74"/>
      <c r="E17" s="24"/>
      <c r="F17" s="5"/>
      <c r="G17" s="24"/>
      <c r="H17" s="24"/>
      <c r="I17" s="71" t="s">
        <v>74</v>
      </c>
      <c r="J17" s="24"/>
      <c r="K17" s="24"/>
      <c r="L17" s="24"/>
      <c r="M17" s="24"/>
      <c r="N17" s="24"/>
    </row>
    <row r="18" spans="1:15" x14ac:dyDescent="0.25">
      <c r="A18" s="24"/>
      <c r="B18" s="24"/>
      <c r="C18" s="24"/>
      <c r="D18" s="74"/>
      <c r="E18" s="24"/>
      <c r="F18" s="5"/>
      <c r="G18" s="24"/>
      <c r="H18" s="24"/>
      <c r="I18" s="71" t="s">
        <v>75</v>
      </c>
      <c r="J18" s="24"/>
      <c r="K18" s="24"/>
      <c r="L18" s="24"/>
      <c r="M18" s="24"/>
      <c r="N18" s="24"/>
    </row>
    <row r="19" spans="1:15" x14ac:dyDescent="0.25">
      <c r="A19" s="31">
        <v>7</v>
      </c>
      <c r="B19" s="32" t="s">
        <v>12</v>
      </c>
      <c r="C19" s="14" t="s">
        <v>77</v>
      </c>
      <c r="D19" s="72" t="s">
        <v>78</v>
      </c>
      <c r="E19" s="31" t="s">
        <v>15</v>
      </c>
      <c r="F19" s="14" t="s">
        <v>79</v>
      </c>
      <c r="G19" s="31">
        <v>7086054800</v>
      </c>
      <c r="H19" s="16" t="s">
        <v>80</v>
      </c>
      <c r="I19" s="84">
        <v>30270055</v>
      </c>
      <c r="J19" s="34">
        <v>359502</v>
      </c>
      <c r="K19" s="34">
        <v>80050</v>
      </c>
      <c r="L19" s="34">
        <v>112250</v>
      </c>
      <c r="M19" s="33" t="s">
        <v>81</v>
      </c>
      <c r="N19" s="33" t="s">
        <v>39</v>
      </c>
      <c r="O19" s="35" t="s">
        <v>82</v>
      </c>
    </row>
    <row r="20" spans="1:15" x14ac:dyDescent="0.25">
      <c r="A20" s="36"/>
      <c r="B20" s="37"/>
      <c r="C20" s="38"/>
      <c r="D20" s="75"/>
      <c r="E20" s="36"/>
      <c r="F20" s="38"/>
      <c r="G20" s="36"/>
      <c r="H20" s="39"/>
      <c r="I20" s="84">
        <v>84439951</v>
      </c>
      <c r="J20" s="34">
        <v>78356.099999999991</v>
      </c>
      <c r="K20" s="34">
        <v>63314.12</v>
      </c>
      <c r="L20" s="34">
        <v>26928.600000000002</v>
      </c>
      <c r="M20" s="33" t="s">
        <v>83</v>
      </c>
      <c r="N20" s="33" t="s">
        <v>84</v>
      </c>
      <c r="O20" s="40"/>
    </row>
    <row r="21" spans="1:15" x14ac:dyDescent="0.25">
      <c r="A21" s="36"/>
      <c r="B21" s="37"/>
      <c r="C21" s="38"/>
      <c r="D21" s="75"/>
      <c r="E21" s="36"/>
      <c r="F21" s="38"/>
      <c r="G21" s="36"/>
      <c r="H21" s="39"/>
      <c r="I21" s="84">
        <v>30360018</v>
      </c>
      <c r="J21" s="34">
        <v>177784</v>
      </c>
      <c r="K21" s="34">
        <v>307796.3</v>
      </c>
      <c r="L21" s="34">
        <v>48817</v>
      </c>
      <c r="M21" s="33" t="s">
        <v>83</v>
      </c>
      <c r="N21" s="33" t="s">
        <v>85</v>
      </c>
      <c r="O21" s="40"/>
    </row>
    <row r="22" spans="1:15" x14ac:dyDescent="0.25">
      <c r="A22" s="36"/>
      <c r="B22" s="37"/>
      <c r="C22" s="38"/>
      <c r="D22" s="75"/>
      <c r="E22" s="36"/>
      <c r="F22" s="38"/>
      <c r="G22" s="36"/>
      <c r="H22" s="39"/>
      <c r="I22" s="84">
        <v>50310358</v>
      </c>
      <c r="J22" s="34">
        <v>69918</v>
      </c>
      <c r="K22" s="34">
        <v>332036.65000000002</v>
      </c>
      <c r="L22" s="34">
        <v>302103.7</v>
      </c>
      <c r="M22" s="33" t="s">
        <v>86</v>
      </c>
      <c r="N22" s="33" t="s">
        <v>87</v>
      </c>
      <c r="O22" s="40"/>
    </row>
    <row r="23" spans="1:15" x14ac:dyDescent="0.25">
      <c r="A23" s="36"/>
      <c r="B23" s="37"/>
      <c r="C23" s="38"/>
      <c r="D23" s="75"/>
      <c r="E23" s="36"/>
      <c r="F23" s="38"/>
      <c r="G23" s="36"/>
      <c r="H23" s="39"/>
      <c r="I23" s="84">
        <v>84439951</v>
      </c>
      <c r="J23" s="34">
        <v>1799</v>
      </c>
      <c r="K23" s="34">
        <v>1218</v>
      </c>
      <c r="L23" s="34">
        <v>2871</v>
      </c>
      <c r="M23" s="33" t="s">
        <v>83</v>
      </c>
      <c r="N23" s="33" t="s">
        <v>88</v>
      </c>
      <c r="O23" s="40"/>
    </row>
    <row r="24" spans="1:15" x14ac:dyDescent="0.25">
      <c r="A24" s="36"/>
      <c r="B24" s="37"/>
      <c r="C24" s="38"/>
      <c r="D24" s="75"/>
      <c r="E24" s="36"/>
      <c r="F24" s="38"/>
      <c r="G24" s="36"/>
      <c r="H24" s="39"/>
      <c r="I24" s="84">
        <v>30380128</v>
      </c>
      <c r="J24" s="34">
        <v>6477178</v>
      </c>
      <c r="K24" s="34">
        <v>575788</v>
      </c>
      <c r="L24" s="34">
        <v>2924532</v>
      </c>
      <c r="M24" s="33" t="s">
        <v>81</v>
      </c>
      <c r="N24" s="33" t="s">
        <v>89</v>
      </c>
      <c r="O24" s="40"/>
    </row>
    <row r="25" spans="1:15" x14ac:dyDescent="0.25">
      <c r="A25" s="36"/>
      <c r="B25" s="37"/>
      <c r="C25" s="38"/>
      <c r="D25" s="75"/>
      <c r="E25" s="36"/>
      <c r="F25" s="38"/>
      <c r="G25" s="36"/>
      <c r="H25" s="39"/>
      <c r="I25" s="84">
        <v>30370007</v>
      </c>
      <c r="J25" s="34" t="s">
        <v>90</v>
      </c>
      <c r="K25" s="34">
        <v>7220</v>
      </c>
      <c r="L25" s="34">
        <v>4705</v>
      </c>
      <c r="M25" s="33" t="s">
        <v>83</v>
      </c>
      <c r="N25" s="33" t="s">
        <v>91</v>
      </c>
      <c r="O25" s="40"/>
    </row>
    <row r="26" spans="1:15" x14ac:dyDescent="0.25">
      <c r="A26" s="36"/>
      <c r="B26" s="37"/>
      <c r="C26" s="38"/>
      <c r="D26" s="75"/>
      <c r="E26" s="36"/>
      <c r="F26" s="38"/>
      <c r="G26" s="36"/>
      <c r="H26" s="39"/>
      <c r="I26" s="84">
        <v>30230026</v>
      </c>
      <c r="J26" s="34" t="s">
        <v>90</v>
      </c>
      <c r="K26" s="34">
        <v>93285</v>
      </c>
      <c r="L26" s="34">
        <v>244175</v>
      </c>
      <c r="M26" s="33" t="s">
        <v>83</v>
      </c>
      <c r="N26" s="33" t="s">
        <v>92</v>
      </c>
      <c r="O26" s="40"/>
    </row>
    <row r="27" spans="1:15" x14ac:dyDescent="0.25">
      <c r="A27" s="36"/>
      <c r="B27" s="37"/>
      <c r="C27" s="38"/>
      <c r="D27" s="75"/>
      <c r="E27" s="36"/>
      <c r="F27" s="38"/>
      <c r="G27" s="36"/>
      <c r="H27" s="39"/>
      <c r="I27" s="84">
        <v>30270060</v>
      </c>
      <c r="J27" s="34" t="s">
        <v>90</v>
      </c>
      <c r="K27" s="41">
        <v>5090</v>
      </c>
      <c r="L27" s="41">
        <v>1760</v>
      </c>
      <c r="M27" s="33" t="s">
        <v>83</v>
      </c>
      <c r="N27" s="42" t="s">
        <v>93</v>
      </c>
      <c r="O27" s="40"/>
    </row>
    <row r="28" spans="1:15" x14ac:dyDescent="0.25">
      <c r="A28" s="36"/>
      <c r="B28" s="37"/>
      <c r="C28" s="38"/>
      <c r="D28" s="75"/>
      <c r="E28" s="36"/>
      <c r="F28" s="38"/>
      <c r="G28" s="36"/>
      <c r="H28" s="39"/>
      <c r="I28" s="84">
        <v>30230013</v>
      </c>
      <c r="J28" s="34" t="s">
        <v>90</v>
      </c>
      <c r="K28" s="41">
        <v>61430</v>
      </c>
      <c r="L28" s="41">
        <v>55193</v>
      </c>
      <c r="M28" s="33" t="s">
        <v>83</v>
      </c>
      <c r="N28" s="42" t="s">
        <v>94</v>
      </c>
      <c r="O28" s="40"/>
    </row>
    <row r="29" spans="1:15" x14ac:dyDescent="0.25">
      <c r="A29" s="36"/>
      <c r="B29" s="37"/>
      <c r="C29" s="38"/>
      <c r="D29" s="75"/>
      <c r="E29" s="36"/>
      <c r="F29" s="38"/>
      <c r="G29" s="36"/>
      <c r="H29" s="39"/>
      <c r="I29" s="84">
        <v>30360044</v>
      </c>
      <c r="J29" s="34" t="s">
        <v>90</v>
      </c>
      <c r="K29" s="41" t="s">
        <v>90</v>
      </c>
      <c r="L29" s="41">
        <v>5727</v>
      </c>
      <c r="M29" s="33" t="s">
        <v>83</v>
      </c>
      <c r="N29" s="42" t="s">
        <v>95</v>
      </c>
      <c r="O29" s="40"/>
    </row>
    <row r="30" spans="1:15" x14ac:dyDescent="0.25">
      <c r="A30" s="36"/>
      <c r="B30" s="37"/>
      <c r="C30" s="38"/>
      <c r="D30" s="75"/>
      <c r="E30" s="36"/>
      <c r="F30" s="38"/>
      <c r="G30" s="36"/>
      <c r="H30" s="39"/>
      <c r="I30" s="84">
        <v>50310358</v>
      </c>
      <c r="J30" s="34" t="s">
        <v>90</v>
      </c>
      <c r="K30" s="41" t="s">
        <v>90</v>
      </c>
      <c r="L30" s="41">
        <v>45699.78</v>
      </c>
      <c r="M30" s="33" t="s">
        <v>83</v>
      </c>
      <c r="N30" s="42" t="s">
        <v>96</v>
      </c>
      <c r="O30" s="40"/>
    </row>
    <row r="31" spans="1:15" x14ac:dyDescent="0.25">
      <c r="A31" s="36"/>
      <c r="B31" s="37"/>
      <c r="C31" s="38"/>
      <c r="D31" s="75"/>
      <c r="E31" s="36"/>
      <c r="F31" s="38"/>
      <c r="G31" s="36"/>
      <c r="H31" s="39"/>
      <c r="I31" s="84">
        <v>20210394</v>
      </c>
      <c r="J31" s="34" t="s">
        <v>90</v>
      </c>
      <c r="K31" s="41" t="s">
        <v>90</v>
      </c>
      <c r="L31" s="41">
        <v>121400</v>
      </c>
      <c r="M31" s="33" t="s">
        <v>83</v>
      </c>
      <c r="N31" s="42" t="s">
        <v>97</v>
      </c>
      <c r="O31" s="40"/>
    </row>
    <row r="32" spans="1:15" x14ac:dyDescent="0.25">
      <c r="A32" s="43"/>
      <c r="B32" s="44"/>
      <c r="C32" s="19"/>
      <c r="D32" s="73"/>
      <c r="E32" s="43"/>
      <c r="F32" s="19"/>
      <c r="G32" s="43"/>
      <c r="H32" s="21"/>
      <c r="I32" s="84">
        <v>50310394</v>
      </c>
      <c r="J32" s="34" t="s">
        <v>90</v>
      </c>
      <c r="K32" s="41" t="s">
        <v>90</v>
      </c>
      <c r="L32" s="41">
        <v>2879.06</v>
      </c>
      <c r="M32" s="33" t="s">
        <v>83</v>
      </c>
      <c r="N32" s="42" t="s">
        <v>98</v>
      </c>
      <c r="O32" s="45"/>
    </row>
    <row r="33" spans="1:14" x14ac:dyDescent="0.25">
      <c r="A33" s="22">
        <v>8</v>
      </c>
      <c r="B33" s="24" t="s">
        <v>12</v>
      </c>
      <c r="C33" s="5" t="s">
        <v>99</v>
      </c>
      <c r="D33" s="71" t="s">
        <v>100</v>
      </c>
      <c r="E33" s="24" t="s">
        <v>36</v>
      </c>
      <c r="F33" s="5" t="s">
        <v>101</v>
      </c>
      <c r="G33" s="24">
        <v>9435134444</v>
      </c>
      <c r="H33" s="46" t="s">
        <v>102</v>
      </c>
      <c r="I33" s="71">
        <v>270400</v>
      </c>
      <c r="J33" s="24" t="s">
        <v>103</v>
      </c>
      <c r="K33" s="24" t="s">
        <v>104</v>
      </c>
      <c r="L33" s="24" t="s">
        <v>105</v>
      </c>
      <c r="M33" s="5" t="s">
        <v>106</v>
      </c>
      <c r="N33" s="5" t="s">
        <v>107</v>
      </c>
    </row>
    <row r="34" spans="1:14" x14ac:dyDescent="0.25">
      <c r="A34" s="31">
        <v>9</v>
      </c>
      <c r="B34" s="32" t="s">
        <v>12</v>
      </c>
      <c r="C34" s="47" t="s">
        <v>108</v>
      </c>
      <c r="D34" s="76" t="s">
        <v>109</v>
      </c>
      <c r="E34" s="48" t="s">
        <v>36</v>
      </c>
      <c r="F34" s="14" t="s">
        <v>110</v>
      </c>
      <c r="G34" s="14" t="s">
        <v>111</v>
      </c>
      <c r="H34" s="49" t="s">
        <v>112</v>
      </c>
      <c r="I34" s="72" t="s">
        <v>210</v>
      </c>
      <c r="J34" s="50" t="s">
        <v>113</v>
      </c>
      <c r="K34" s="50" t="s">
        <v>114</v>
      </c>
      <c r="L34" s="50" t="s">
        <v>115</v>
      </c>
      <c r="M34" s="51"/>
      <c r="N34" s="47" t="s">
        <v>209</v>
      </c>
    </row>
    <row r="35" spans="1:14" x14ac:dyDescent="0.25">
      <c r="A35" s="36"/>
      <c r="B35" s="37"/>
      <c r="C35" s="52"/>
      <c r="D35" s="77"/>
      <c r="E35" s="53"/>
      <c r="F35" s="38"/>
      <c r="G35" s="38"/>
      <c r="H35" s="54"/>
      <c r="I35" s="75"/>
      <c r="J35" s="55">
        <v>11962989</v>
      </c>
      <c r="K35" s="55">
        <v>21533080</v>
      </c>
      <c r="L35" s="55">
        <v>16115170</v>
      </c>
      <c r="M35" s="50" t="s">
        <v>39</v>
      </c>
      <c r="N35" s="52"/>
    </row>
    <row r="36" spans="1:14" x14ac:dyDescent="0.25">
      <c r="A36" s="36"/>
      <c r="B36" s="37"/>
      <c r="C36" s="52"/>
      <c r="D36" s="77"/>
      <c r="E36" s="53"/>
      <c r="F36" s="38"/>
      <c r="G36" s="38"/>
      <c r="H36" s="54"/>
      <c r="I36" s="75"/>
      <c r="J36" s="55">
        <v>119786</v>
      </c>
      <c r="K36" s="55">
        <v>1706262</v>
      </c>
      <c r="L36" s="55">
        <v>1591080</v>
      </c>
      <c r="M36" s="50" t="s">
        <v>89</v>
      </c>
      <c r="N36" s="52"/>
    </row>
    <row r="37" spans="1:14" x14ac:dyDescent="0.25">
      <c r="A37" s="36"/>
      <c r="B37" s="37"/>
      <c r="C37" s="52"/>
      <c r="D37" s="77"/>
      <c r="E37" s="53"/>
      <c r="F37" s="38"/>
      <c r="G37" s="38"/>
      <c r="H37" s="54"/>
      <c r="I37" s="75"/>
      <c r="J37" s="51"/>
      <c r="K37" s="51"/>
      <c r="L37" s="51"/>
      <c r="M37" s="51"/>
      <c r="N37" s="52"/>
    </row>
    <row r="38" spans="1:14" x14ac:dyDescent="0.25">
      <c r="A38" s="36"/>
      <c r="B38" s="37"/>
      <c r="C38" s="52"/>
      <c r="D38" s="77"/>
      <c r="E38" s="53"/>
      <c r="F38" s="38"/>
      <c r="G38" s="38"/>
      <c r="H38" s="54"/>
      <c r="I38" s="75"/>
      <c r="J38" s="51"/>
      <c r="K38" s="51"/>
      <c r="L38" s="51"/>
      <c r="M38" s="51"/>
      <c r="N38" s="52"/>
    </row>
    <row r="39" spans="1:14" x14ac:dyDescent="0.25">
      <c r="A39" s="36"/>
      <c r="B39" s="37"/>
      <c r="C39" s="52"/>
      <c r="D39" s="77"/>
      <c r="E39" s="53"/>
      <c r="F39" s="38"/>
      <c r="G39" s="38"/>
      <c r="H39" s="54"/>
      <c r="I39" s="75"/>
      <c r="J39" s="51"/>
      <c r="K39" s="51"/>
      <c r="L39" s="51"/>
      <c r="M39" s="51"/>
      <c r="N39" s="52"/>
    </row>
    <row r="40" spans="1:14" x14ac:dyDescent="0.25">
      <c r="A40" s="36"/>
      <c r="B40" s="37"/>
      <c r="C40" s="52"/>
      <c r="D40" s="77"/>
      <c r="E40" s="53"/>
      <c r="F40" s="38"/>
      <c r="G40" s="38"/>
      <c r="H40" s="54"/>
      <c r="I40" s="75"/>
      <c r="J40" s="51"/>
      <c r="K40" s="51"/>
      <c r="L40" s="51"/>
      <c r="M40" s="51"/>
      <c r="N40" s="52"/>
    </row>
    <row r="41" spans="1:14" x14ac:dyDescent="0.25">
      <c r="A41" s="43"/>
      <c r="B41" s="44"/>
      <c r="C41" s="56"/>
      <c r="D41" s="78"/>
      <c r="E41" s="57"/>
      <c r="F41" s="19"/>
      <c r="G41" s="19"/>
      <c r="H41" s="58"/>
      <c r="I41" s="73"/>
      <c r="J41" s="51"/>
      <c r="K41" s="51"/>
      <c r="L41" s="51"/>
      <c r="M41" s="51"/>
      <c r="N41" s="56"/>
    </row>
    <row r="42" spans="1:14" ht="30" x14ac:dyDescent="0.25">
      <c r="A42" s="48">
        <v>10</v>
      </c>
      <c r="B42" s="59" t="s">
        <v>12</v>
      </c>
      <c r="C42" s="2" t="s">
        <v>116</v>
      </c>
      <c r="D42" s="79" t="s">
        <v>117</v>
      </c>
      <c r="E42" s="50" t="s">
        <v>118</v>
      </c>
      <c r="F42" s="2" t="s">
        <v>119</v>
      </c>
      <c r="G42" s="50">
        <v>98566019356</v>
      </c>
      <c r="H42" s="60" t="s">
        <v>120</v>
      </c>
      <c r="I42" s="79">
        <v>25169010</v>
      </c>
      <c r="J42" s="61">
        <v>5092844.38</v>
      </c>
      <c r="K42" s="50">
        <v>6358878.7699999996</v>
      </c>
      <c r="L42" s="50">
        <v>8432758.8200000003</v>
      </c>
      <c r="M42" s="2" t="s">
        <v>85</v>
      </c>
      <c r="N42" s="2" t="s">
        <v>121</v>
      </c>
    </row>
    <row r="43" spans="1:14" ht="30" x14ac:dyDescent="0.25">
      <c r="A43" s="57"/>
      <c r="B43" s="62"/>
      <c r="C43" s="2" t="s">
        <v>116</v>
      </c>
      <c r="D43" s="79" t="s">
        <v>117</v>
      </c>
      <c r="E43" s="50" t="s">
        <v>118</v>
      </c>
      <c r="F43" s="2" t="s">
        <v>122</v>
      </c>
      <c r="G43" s="50">
        <v>98566019356</v>
      </c>
      <c r="H43" s="60" t="s">
        <v>120</v>
      </c>
      <c r="I43" s="79">
        <v>25210090</v>
      </c>
      <c r="J43" s="50">
        <v>5903862.1500000004</v>
      </c>
      <c r="K43" s="50">
        <v>10471484.119999999</v>
      </c>
      <c r="L43" s="50">
        <v>5171443.47</v>
      </c>
      <c r="M43" s="2" t="s">
        <v>85</v>
      </c>
      <c r="N43" s="50" t="s">
        <v>123</v>
      </c>
    </row>
    <row r="44" spans="1:14" x14ac:dyDescent="0.25">
      <c r="A44" s="9">
        <v>11</v>
      </c>
      <c r="B44" s="5" t="s">
        <v>12</v>
      </c>
      <c r="C44" s="9" t="s">
        <v>124</v>
      </c>
      <c r="D44" s="71" t="s">
        <v>125</v>
      </c>
      <c r="E44" s="9" t="s">
        <v>15</v>
      </c>
      <c r="F44" s="9" t="s">
        <v>126</v>
      </c>
      <c r="G44" s="9">
        <v>9864020712</v>
      </c>
      <c r="H44" s="10" t="s">
        <v>127</v>
      </c>
      <c r="I44" s="71">
        <v>681599</v>
      </c>
      <c r="J44" s="11">
        <v>18984330</v>
      </c>
      <c r="K44" s="11">
        <v>10933980</v>
      </c>
      <c r="L44" s="11">
        <v>12554775</v>
      </c>
      <c r="M44" s="9" t="s">
        <v>18</v>
      </c>
      <c r="N44" s="9" t="s">
        <v>128</v>
      </c>
    </row>
    <row r="45" spans="1:14" ht="60" x14ac:dyDescent="0.25">
      <c r="A45" s="22">
        <v>12</v>
      </c>
      <c r="B45" s="24" t="s">
        <v>12</v>
      </c>
      <c r="C45" s="24" t="s">
        <v>129</v>
      </c>
      <c r="D45" s="71" t="s">
        <v>207</v>
      </c>
      <c r="E45" s="24" t="s">
        <v>25</v>
      </c>
      <c r="F45" s="5" t="s">
        <v>130</v>
      </c>
      <c r="G45" s="24">
        <v>9862569658</v>
      </c>
      <c r="H45" s="46" t="s">
        <v>131</v>
      </c>
      <c r="I45" s="71" t="s">
        <v>132</v>
      </c>
      <c r="J45" s="63">
        <v>4176160</v>
      </c>
      <c r="K45" s="63">
        <v>2616592</v>
      </c>
      <c r="L45" s="63">
        <v>1093074</v>
      </c>
      <c r="M45" s="5" t="s">
        <v>133</v>
      </c>
      <c r="N45" s="5" t="s">
        <v>208</v>
      </c>
    </row>
    <row r="46" spans="1:14" x14ac:dyDescent="0.25">
      <c r="A46" s="22">
        <v>13</v>
      </c>
      <c r="B46" s="24" t="s">
        <v>12</v>
      </c>
      <c r="C46" s="22" t="s">
        <v>134</v>
      </c>
      <c r="D46" s="71" t="s">
        <v>135</v>
      </c>
      <c r="E46" s="22" t="s">
        <v>44</v>
      </c>
      <c r="F46" s="9" t="s">
        <v>136</v>
      </c>
      <c r="G46" s="22">
        <v>9435108498</v>
      </c>
      <c r="H46" s="64" t="s">
        <v>137</v>
      </c>
      <c r="I46" s="71">
        <v>27040030</v>
      </c>
      <c r="J46" s="22">
        <v>98825301</v>
      </c>
      <c r="K46" s="22">
        <v>72584296</v>
      </c>
      <c r="L46" s="22">
        <v>17888865</v>
      </c>
      <c r="M46" s="9" t="s">
        <v>39</v>
      </c>
      <c r="N46" s="22" t="s">
        <v>138</v>
      </c>
    </row>
    <row r="47" spans="1:14" ht="30" x14ac:dyDescent="0.25">
      <c r="A47" s="22">
        <v>14</v>
      </c>
      <c r="B47" s="24" t="s">
        <v>12</v>
      </c>
      <c r="C47" s="24" t="s">
        <v>139</v>
      </c>
      <c r="D47" s="71" t="s">
        <v>140</v>
      </c>
      <c r="E47" s="24" t="s">
        <v>44</v>
      </c>
      <c r="F47" s="5" t="s">
        <v>141</v>
      </c>
      <c r="G47" s="24">
        <v>9871174794</v>
      </c>
      <c r="H47" s="46" t="s">
        <v>142</v>
      </c>
      <c r="I47" s="85" t="s">
        <v>143</v>
      </c>
      <c r="J47" s="22">
        <v>304.41000000000003</v>
      </c>
      <c r="K47" s="22">
        <v>770.87</v>
      </c>
      <c r="L47" s="24" t="s">
        <v>38</v>
      </c>
      <c r="M47" s="24" t="s">
        <v>144</v>
      </c>
      <c r="N47" s="22" t="s">
        <v>145</v>
      </c>
    </row>
    <row r="48" spans="1:14" x14ac:dyDescent="0.25">
      <c r="A48" s="9">
        <v>15</v>
      </c>
      <c r="B48" s="5" t="s">
        <v>12</v>
      </c>
      <c r="C48" s="5" t="s">
        <v>146</v>
      </c>
      <c r="D48" s="71" t="s">
        <v>147</v>
      </c>
      <c r="E48" s="24" t="s">
        <v>118</v>
      </c>
      <c r="F48" s="5" t="s">
        <v>148</v>
      </c>
      <c r="G48" s="24">
        <v>9101102710</v>
      </c>
      <c r="H48" s="46" t="s">
        <v>149</v>
      </c>
      <c r="I48" s="71">
        <v>1005</v>
      </c>
      <c r="J48" s="18" t="s">
        <v>38</v>
      </c>
      <c r="K48" s="22" t="s">
        <v>150</v>
      </c>
      <c r="L48" s="22" t="s">
        <v>151</v>
      </c>
      <c r="M48" s="22" t="s">
        <v>39</v>
      </c>
      <c r="N48" s="22" t="s">
        <v>152</v>
      </c>
    </row>
    <row r="49" spans="1:14" x14ac:dyDescent="0.25">
      <c r="A49" s="24"/>
      <c r="B49" s="24"/>
      <c r="C49" s="24"/>
      <c r="D49" s="74"/>
      <c r="E49" s="24"/>
      <c r="F49" s="5"/>
      <c r="G49" s="24"/>
      <c r="H49" s="24"/>
      <c r="I49" s="71">
        <v>25</v>
      </c>
      <c r="J49" s="18" t="s">
        <v>38</v>
      </c>
      <c r="K49" s="22" t="s">
        <v>153</v>
      </c>
      <c r="L49" s="22" t="s">
        <v>154</v>
      </c>
      <c r="M49" s="22" t="s">
        <v>39</v>
      </c>
      <c r="N49" s="22" t="s">
        <v>155</v>
      </c>
    </row>
    <row r="50" spans="1:14" x14ac:dyDescent="0.25">
      <c r="A50" s="65">
        <v>16</v>
      </c>
      <c r="B50" s="66" t="s">
        <v>12</v>
      </c>
      <c r="C50" s="66" t="s">
        <v>156</v>
      </c>
      <c r="D50" s="80" t="s">
        <v>157</v>
      </c>
      <c r="E50" s="66" t="s">
        <v>44</v>
      </c>
      <c r="F50" s="66" t="s">
        <v>158</v>
      </c>
      <c r="G50" s="66">
        <v>9706010440</v>
      </c>
      <c r="H50" s="67" t="s">
        <v>159</v>
      </c>
      <c r="I50" s="86" t="s">
        <v>160</v>
      </c>
      <c r="J50" s="82">
        <v>14100</v>
      </c>
      <c r="K50" s="82"/>
      <c r="L50" s="82"/>
      <c r="M50" s="9" t="s">
        <v>39</v>
      </c>
      <c r="N50" s="9" t="s">
        <v>161</v>
      </c>
    </row>
    <row r="51" spans="1:14" x14ac:dyDescent="0.25">
      <c r="B51" s="68"/>
      <c r="I51" s="86" t="s">
        <v>162</v>
      </c>
      <c r="J51" s="82">
        <v>144050</v>
      </c>
      <c r="K51" s="82">
        <v>1119950</v>
      </c>
      <c r="L51" s="82">
        <v>1217225</v>
      </c>
      <c r="M51" s="9" t="s">
        <v>39</v>
      </c>
      <c r="N51" s="9" t="s">
        <v>163</v>
      </c>
    </row>
    <row r="52" spans="1:14" x14ac:dyDescent="0.25">
      <c r="B52" s="68"/>
      <c r="I52" s="86" t="s">
        <v>164</v>
      </c>
      <c r="J52" s="82">
        <v>57550</v>
      </c>
      <c r="K52" s="82">
        <v>226750</v>
      </c>
      <c r="L52" s="82">
        <v>255775</v>
      </c>
      <c r="M52" s="9" t="s">
        <v>39</v>
      </c>
      <c r="N52" s="9" t="s">
        <v>163</v>
      </c>
    </row>
    <row r="53" spans="1:14" x14ac:dyDescent="0.25">
      <c r="B53" s="68"/>
      <c r="I53" s="86" t="s">
        <v>165</v>
      </c>
      <c r="J53" s="82">
        <v>209750</v>
      </c>
      <c r="K53" s="82">
        <v>351350</v>
      </c>
      <c r="L53" s="82">
        <v>1042300</v>
      </c>
      <c r="M53" s="9" t="s">
        <v>39</v>
      </c>
      <c r="N53" s="9" t="s">
        <v>166</v>
      </c>
    </row>
    <row r="54" spans="1:14" x14ac:dyDescent="0.25">
      <c r="B54" s="68"/>
      <c r="I54" s="86" t="s">
        <v>167</v>
      </c>
      <c r="J54" s="82">
        <v>4257209</v>
      </c>
      <c r="K54" s="82">
        <v>5846150</v>
      </c>
      <c r="L54" s="82">
        <v>5373945</v>
      </c>
      <c r="M54" s="9" t="s">
        <v>39</v>
      </c>
      <c r="N54" s="9" t="s">
        <v>166</v>
      </c>
    </row>
    <row r="55" spans="1:14" x14ac:dyDescent="0.25">
      <c r="B55" s="68"/>
      <c r="I55" s="86" t="s">
        <v>168</v>
      </c>
      <c r="J55" s="82">
        <v>200500</v>
      </c>
      <c r="K55" s="82">
        <v>34600</v>
      </c>
      <c r="L55" s="82">
        <v>127250</v>
      </c>
      <c r="M55" s="9" t="s">
        <v>39</v>
      </c>
      <c r="N55" s="9" t="s">
        <v>166</v>
      </c>
    </row>
    <row r="56" spans="1:14" x14ac:dyDescent="0.25">
      <c r="B56" s="68"/>
      <c r="I56" s="86" t="s">
        <v>169</v>
      </c>
      <c r="J56" s="82"/>
      <c r="K56" s="82">
        <v>56000</v>
      </c>
      <c r="L56" s="82"/>
      <c r="M56" s="9" t="s">
        <v>39</v>
      </c>
      <c r="N56" s="9" t="s">
        <v>166</v>
      </c>
    </row>
    <row r="57" spans="1:14" x14ac:dyDescent="0.25">
      <c r="B57" s="68"/>
      <c r="I57" s="86" t="s">
        <v>170</v>
      </c>
      <c r="J57" s="82">
        <v>826488</v>
      </c>
      <c r="K57" s="82">
        <v>4715000</v>
      </c>
      <c r="L57" s="82">
        <v>4438425</v>
      </c>
      <c r="M57" s="9" t="s">
        <v>39</v>
      </c>
      <c r="N57" s="9" t="s">
        <v>166</v>
      </c>
    </row>
    <row r="58" spans="1:14" x14ac:dyDescent="0.25">
      <c r="B58" s="68"/>
      <c r="I58" s="86" t="s">
        <v>171</v>
      </c>
      <c r="J58" s="82"/>
      <c r="K58" s="82">
        <v>78000</v>
      </c>
      <c r="L58" s="82"/>
      <c r="M58" s="9" t="s">
        <v>39</v>
      </c>
      <c r="N58" s="9" t="s">
        <v>166</v>
      </c>
    </row>
    <row r="59" spans="1:14" x14ac:dyDescent="0.25">
      <c r="B59" s="68"/>
      <c r="I59" s="86" t="s">
        <v>172</v>
      </c>
      <c r="J59" s="82">
        <v>44700</v>
      </c>
      <c r="K59" s="82">
        <v>160800</v>
      </c>
      <c r="L59" s="82">
        <v>1344410</v>
      </c>
      <c r="M59" s="9" t="s">
        <v>39</v>
      </c>
      <c r="N59" s="9" t="s">
        <v>173</v>
      </c>
    </row>
    <row r="60" spans="1:14" x14ac:dyDescent="0.25">
      <c r="B60" s="68"/>
      <c r="I60" s="86" t="s">
        <v>174</v>
      </c>
      <c r="J60" s="82">
        <v>59000</v>
      </c>
      <c r="K60" s="82">
        <v>2349450</v>
      </c>
      <c r="L60" s="82">
        <v>1797475</v>
      </c>
      <c r="M60" s="9" t="s">
        <v>39</v>
      </c>
      <c r="N60" s="9" t="s">
        <v>173</v>
      </c>
    </row>
    <row r="61" spans="1:14" x14ac:dyDescent="0.25">
      <c r="B61" s="68"/>
      <c r="I61" s="86" t="s">
        <v>175</v>
      </c>
      <c r="J61" s="82">
        <v>3422305</v>
      </c>
      <c r="K61" s="82">
        <v>568250</v>
      </c>
      <c r="L61" s="82">
        <v>367350</v>
      </c>
      <c r="M61" s="9" t="s">
        <v>39</v>
      </c>
      <c r="N61" s="9" t="s">
        <v>173</v>
      </c>
    </row>
    <row r="62" spans="1:14" x14ac:dyDescent="0.25">
      <c r="B62" s="68"/>
      <c r="I62" s="86" t="s">
        <v>176</v>
      </c>
      <c r="J62" s="82">
        <v>35000</v>
      </c>
      <c r="K62" s="82">
        <v>19659.32</v>
      </c>
      <c r="L62" s="82"/>
      <c r="M62" s="9" t="s">
        <v>39</v>
      </c>
      <c r="N62" s="9" t="s">
        <v>177</v>
      </c>
    </row>
    <row r="63" spans="1:14" x14ac:dyDescent="0.25">
      <c r="B63" s="68"/>
      <c r="I63" s="86" t="s">
        <v>178</v>
      </c>
      <c r="J63" s="82"/>
      <c r="K63" s="82">
        <v>107900</v>
      </c>
      <c r="L63" s="82">
        <v>19600</v>
      </c>
      <c r="M63" s="9" t="s">
        <v>39</v>
      </c>
      <c r="N63" s="9" t="s">
        <v>179</v>
      </c>
    </row>
    <row r="64" spans="1:14" x14ac:dyDescent="0.25">
      <c r="I64" s="86" t="s">
        <v>180</v>
      </c>
      <c r="J64" s="82"/>
      <c r="K64" s="82">
        <v>43476.9</v>
      </c>
      <c r="L64" s="82">
        <v>19562</v>
      </c>
      <c r="M64" s="9" t="s">
        <v>39</v>
      </c>
      <c r="N64" s="9" t="s">
        <v>181</v>
      </c>
    </row>
    <row r="65" spans="9:14" x14ac:dyDescent="0.25">
      <c r="I65" s="86" t="s">
        <v>182</v>
      </c>
      <c r="J65" s="82">
        <v>103500</v>
      </c>
      <c r="K65" s="82">
        <v>118400</v>
      </c>
      <c r="L65" s="82">
        <v>218000</v>
      </c>
      <c r="M65" s="9" t="s">
        <v>39</v>
      </c>
      <c r="N65" s="9" t="s">
        <v>183</v>
      </c>
    </row>
    <row r="66" spans="9:14" ht="30" x14ac:dyDescent="0.25">
      <c r="I66" s="86" t="s">
        <v>184</v>
      </c>
      <c r="J66" s="82"/>
      <c r="K66" s="82">
        <v>1147731.54</v>
      </c>
      <c r="L66" s="82"/>
      <c r="M66" s="9" t="s">
        <v>39</v>
      </c>
      <c r="N66" s="9" t="s">
        <v>185</v>
      </c>
    </row>
    <row r="67" spans="9:14" ht="30" x14ac:dyDescent="0.25">
      <c r="I67" s="86" t="s">
        <v>186</v>
      </c>
      <c r="J67" s="82"/>
      <c r="K67" s="82">
        <v>46053.37</v>
      </c>
      <c r="L67" s="82"/>
      <c r="M67" s="9" t="s">
        <v>39</v>
      </c>
      <c r="N67" s="9" t="s">
        <v>185</v>
      </c>
    </row>
    <row r="68" spans="9:14" ht="30" x14ac:dyDescent="0.25">
      <c r="I68" s="86" t="s">
        <v>187</v>
      </c>
      <c r="J68" s="82"/>
      <c r="K68" s="82">
        <v>409222</v>
      </c>
      <c r="L68" s="82">
        <v>2672785.04</v>
      </c>
      <c r="M68" s="9" t="s">
        <v>39</v>
      </c>
      <c r="N68" s="9" t="s">
        <v>185</v>
      </c>
    </row>
    <row r="69" spans="9:14" ht="30" x14ac:dyDescent="0.25">
      <c r="I69" s="86" t="s">
        <v>188</v>
      </c>
      <c r="J69" s="82"/>
      <c r="K69" s="82">
        <v>58300</v>
      </c>
      <c r="L69" s="82"/>
      <c r="M69" s="9" t="s">
        <v>39</v>
      </c>
      <c r="N69" s="9" t="s">
        <v>185</v>
      </c>
    </row>
    <row r="70" spans="9:14" ht="30" x14ac:dyDescent="0.25">
      <c r="I70" s="86" t="s">
        <v>189</v>
      </c>
      <c r="J70" s="82"/>
      <c r="K70" s="82">
        <v>13536.279999999999</v>
      </c>
      <c r="L70" s="82">
        <v>5080</v>
      </c>
      <c r="M70" s="9" t="s">
        <v>39</v>
      </c>
      <c r="N70" s="9" t="s">
        <v>185</v>
      </c>
    </row>
    <row r="71" spans="9:14" x14ac:dyDescent="0.25">
      <c r="I71" s="86" t="s">
        <v>190</v>
      </c>
      <c r="J71" s="82"/>
      <c r="K71" s="82"/>
      <c r="L71" s="82">
        <v>105495</v>
      </c>
      <c r="M71" s="9" t="s">
        <v>39</v>
      </c>
      <c r="N71" s="9" t="s">
        <v>191</v>
      </c>
    </row>
    <row r="72" spans="9:14" x14ac:dyDescent="0.25">
      <c r="I72" s="86" t="s">
        <v>192</v>
      </c>
      <c r="J72" s="82"/>
      <c r="K72" s="82"/>
      <c r="L72" s="82">
        <v>83545</v>
      </c>
      <c r="M72" s="9" t="s">
        <v>39</v>
      </c>
      <c r="N72" s="9" t="s">
        <v>191</v>
      </c>
    </row>
    <row r="73" spans="9:14" x14ac:dyDescent="0.25">
      <c r="I73" s="86" t="s">
        <v>193</v>
      </c>
      <c r="J73" s="82"/>
      <c r="K73" s="82"/>
      <c r="L73" s="82">
        <v>6630</v>
      </c>
      <c r="M73" s="9" t="s">
        <v>39</v>
      </c>
      <c r="N73" s="9" t="s">
        <v>191</v>
      </c>
    </row>
    <row r="74" spans="9:14" x14ac:dyDescent="0.25">
      <c r="I74" s="86" t="s">
        <v>194</v>
      </c>
      <c r="J74" s="82"/>
      <c r="K74" s="82">
        <v>16229.2</v>
      </c>
      <c r="L74" s="82"/>
      <c r="M74" s="9" t="s">
        <v>39</v>
      </c>
      <c r="N74" s="9" t="s">
        <v>191</v>
      </c>
    </row>
    <row r="75" spans="9:14" x14ac:dyDescent="0.25">
      <c r="I75" s="86" t="s">
        <v>195</v>
      </c>
      <c r="J75" s="82"/>
      <c r="K75" s="82"/>
      <c r="L75" s="82">
        <v>3808.5</v>
      </c>
      <c r="M75" s="9" t="s">
        <v>39</v>
      </c>
      <c r="N75" s="9" t="s">
        <v>191</v>
      </c>
    </row>
    <row r="76" spans="9:14" x14ac:dyDescent="0.25">
      <c r="I76" s="86" t="s">
        <v>196</v>
      </c>
      <c r="J76" s="82"/>
      <c r="K76" s="82"/>
      <c r="L76" s="82">
        <v>76875</v>
      </c>
      <c r="M76" s="9" t="s">
        <v>39</v>
      </c>
      <c r="N76" s="9" t="s">
        <v>191</v>
      </c>
    </row>
    <row r="77" spans="9:14" x14ac:dyDescent="0.25">
      <c r="I77" s="86" t="s">
        <v>197</v>
      </c>
      <c r="J77" s="82">
        <v>446350</v>
      </c>
      <c r="K77" s="82"/>
      <c r="L77" s="82">
        <v>28200</v>
      </c>
      <c r="M77" s="9" t="s">
        <v>39</v>
      </c>
      <c r="N77" s="9" t="s">
        <v>198</v>
      </c>
    </row>
    <row r="78" spans="9:14" x14ac:dyDescent="0.25">
      <c r="I78" s="86" t="s">
        <v>199</v>
      </c>
      <c r="J78" s="82">
        <v>3488440</v>
      </c>
      <c r="K78" s="82">
        <v>3369200</v>
      </c>
      <c r="L78" s="82">
        <v>1110000</v>
      </c>
      <c r="M78" s="9" t="s">
        <v>39</v>
      </c>
      <c r="N78" s="9" t="s">
        <v>198</v>
      </c>
    </row>
    <row r="79" spans="9:14" x14ac:dyDescent="0.25">
      <c r="I79" s="86" t="s">
        <v>200</v>
      </c>
      <c r="J79" s="82">
        <v>771950</v>
      </c>
      <c r="K79" s="82">
        <v>12500</v>
      </c>
      <c r="L79" s="82"/>
      <c r="M79" s="9" t="s">
        <v>39</v>
      </c>
      <c r="N79" s="9" t="s">
        <v>198</v>
      </c>
    </row>
    <row r="80" spans="9:14" x14ac:dyDescent="0.25">
      <c r="I80" s="86" t="s">
        <v>201</v>
      </c>
      <c r="J80" s="82">
        <v>1641400</v>
      </c>
      <c r="K80" s="82">
        <v>2905300</v>
      </c>
      <c r="L80" s="82">
        <v>736900</v>
      </c>
      <c r="M80" s="9" t="s">
        <v>39</v>
      </c>
      <c r="N80" s="9" t="s">
        <v>198</v>
      </c>
    </row>
    <row r="81" spans="9:14" x14ac:dyDescent="0.25">
      <c r="I81" s="86" t="s">
        <v>202</v>
      </c>
      <c r="J81" s="82"/>
      <c r="K81" s="82"/>
      <c r="L81" s="82">
        <v>81800</v>
      </c>
      <c r="M81" s="9" t="s">
        <v>39</v>
      </c>
      <c r="N81" s="9" t="s">
        <v>198</v>
      </c>
    </row>
    <row r="82" spans="9:14" x14ac:dyDescent="0.25">
      <c r="I82" s="86" t="s">
        <v>203</v>
      </c>
      <c r="J82" s="82"/>
      <c r="K82" s="82"/>
      <c r="L82" s="82">
        <v>95665</v>
      </c>
      <c r="M82" s="9" t="s">
        <v>39</v>
      </c>
      <c r="N82" s="9" t="s">
        <v>204</v>
      </c>
    </row>
    <row r="83" spans="9:14" x14ac:dyDescent="0.25">
      <c r="I83" s="86" t="s">
        <v>205</v>
      </c>
      <c r="J83" s="82"/>
      <c r="K83" s="82">
        <v>2220</v>
      </c>
      <c r="L83" s="82">
        <v>6117.45</v>
      </c>
      <c r="M83" s="9" t="s">
        <v>39</v>
      </c>
      <c r="N83" s="9" t="s">
        <v>181</v>
      </c>
    </row>
  </sheetData>
  <mergeCells count="31">
    <mergeCell ref="J1:L1"/>
    <mergeCell ref="B2:B4"/>
    <mergeCell ref="A5:A6"/>
    <mergeCell ref="B5:B6"/>
    <mergeCell ref="C5:C6"/>
    <mergeCell ref="D5:D6"/>
    <mergeCell ref="E5:E6"/>
    <mergeCell ref="F5:F6"/>
    <mergeCell ref="G5:G6"/>
    <mergeCell ref="H5:H6"/>
    <mergeCell ref="H19:H32"/>
    <mergeCell ref="O19:O32"/>
    <mergeCell ref="C34:C41"/>
    <mergeCell ref="D34:D41"/>
    <mergeCell ref="E34:E41"/>
    <mergeCell ref="F34:F41"/>
    <mergeCell ref="G34:G41"/>
    <mergeCell ref="H34:H41"/>
    <mergeCell ref="I34:I41"/>
    <mergeCell ref="F19:F32"/>
    <mergeCell ref="N34:N41"/>
    <mergeCell ref="C19:C32"/>
    <mergeCell ref="D19:D32"/>
    <mergeCell ref="E19:E32"/>
    <mergeCell ref="A34:A41"/>
    <mergeCell ref="B34:B41"/>
    <mergeCell ref="A42:A43"/>
    <mergeCell ref="B42:B43"/>
    <mergeCell ref="G19:G32"/>
    <mergeCell ref="A19:A32"/>
    <mergeCell ref="B19:B32"/>
  </mergeCells>
  <hyperlinks>
    <hyperlink ref="H2" r:id="rId1"/>
    <hyperlink ref="H4" r:id="rId2"/>
    <hyperlink ref="H3" r:id="rId3"/>
    <hyperlink ref="H5" r:id="rId4"/>
    <hyperlink ref="H7" r:id="rId5"/>
    <hyperlink ref="H8" r:id="rId6"/>
    <hyperlink ref="H9" r:id="rId7"/>
    <hyperlink ref="H10" r:id="rId8"/>
    <hyperlink ref="H19" r:id="rId9"/>
    <hyperlink ref="H33" r:id="rId10"/>
    <hyperlink ref="H34" r:id="rId11"/>
    <hyperlink ref="H42" r:id="rId12"/>
    <hyperlink ref="H43" r:id="rId13"/>
    <hyperlink ref="H44" r:id="rId14"/>
    <hyperlink ref="H45" r:id="rId15"/>
    <hyperlink ref="H46" r:id="rId16"/>
    <hyperlink ref="H47" r:id="rId17"/>
    <hyperlink ref="H48" r:id="rId18"/>
    <hyperlink ref="H50" r:id="rId19"/>
  </hyperlinks>
  <pageMargins left="0.7" right="0.7" top="0.75" bottom="0.75" header="0.3" footer="0.3"/>
  <pageSetup paperSize="9" orientation="portrait" r:id="rId20"/>
  <ignoredErrors>
    <ignoredError sqref="I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2023-06-23T08:28:37Z</dcterms:modified>
</cp:coreProperties>
</file>